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22635" windowHeight="9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Položky!$A$1:$G$34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33" i="3"/>
  <c r="BD33"/>
  <c r="BC33"/>
  <c r="BB33"/>
  <c r="BA33"/>
  <c r="G33"/>
  <c r="B8" i="2"/>
  <c r="A8"/>
  <c r="BE34" i="3"/>
  <c r="I8" i="2" s="1"/>
  <c r="BD34" i="3"/>
  <c r="H8" i="2" s="1"/>
  <c r="BC34" i="3"/>
  <c r="G8" i="2" s="1"/>
  <c r="BB34" i="3"/>
  <c r="F8" i="2" s="1"/>
  <c r="BA34" i="3"/>
  <c r="E8" i="2" s="1"/>
  <c r="G34" i="3"/>
  <c r="C34"/>
  <c r="BE30"/>
  <c r="BD30"/>
  <c r="BC30"/>
  <c r="BB30"/>
  <c r="G30"/>
  <c r="BA30" s="1"/>
  <c r="BE29"/>
  <c r="BD29"/>
  <c r="BC29"/>
  <c r="BB29"/>
  <c r="G29"/>
  <c r="BA29" s="1"/>
  <c r="BE28"/>
  <c r="BD28"/>
  <c r="BC28"/>
  <c r="BB28"/>
  <c r="G28"/>
  <c r="BA28" s="1"/>
  <c r="BE27"/>
  <c r="BD27"/>
  <c r="BC27"/>
  <c r="BB27"/>
  <c r="G27"/>
  <c r="BA27" s="1"/>
  <c r="BE26"/>
  <c r="BD26"/>
  <c r="BC26"/>
  <c r="BB26"/>
  <c r="G26"/>
  <c r="BA26" s="1"/>
  <c r="BE25"/>
  <c r="BD25"/>
  <c r="BC25"/>
  <c r="BB25"/>
  <c r="G25"/>
  <c r="BA25" s="1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A31" s="1"/>
  <c r="E7" i="2" s="1"/>
  <c r="BE15" i="3"/>
  <c r="BD15"/>
  <c r="BC15"/>
  <c r="BB15"/>
  <c r="BA15"/>
  <c r="G15"/>
  <c r="BE14"/>
  <c r="BD14"/>
  <c r="BC14"/>
  <c r="BB14"/>
  <c r="BA14"/>
  <c r="G14"/>
  <c r="BE13"/>
  <c r="BD13"/>
  <c r="BC13"/>
  <c r="BB13"/>
  <c r="BA13"/>
  <c r="G13"/>
  <c r="BE12"/>
  <c r="BD12"/>
  <c r="BC12"/>
  <c r="BB12"/>
  <c r="BA12"/>
  <c r="G12"/>
  <c r="BE11"/>
  <c r="BD11"/>
  <c r="BC11"/>
  <c r="BB11"/>
  <c r="BA11"/>
  <c r="G11"/>
  <c r="BE10"/>
  <c r="BD10"/>
  <c r="BC10"/>
  <c r="BB10"/>
  <c r="BA10"/>
  <c r="G10"/>
  <c r="BE9"/>
  <c r="BD9"/>
  <c r="BC9"/>
  <c r="BB9"/>
  <c r="BA9"/>
  <c r="G9"/>
  <c r="BE8"/>
  <c r="BD8"/>
  <c r="BC8"/>
  <c r="BB8"/>
  <c r="BA8"/>
  <c r="G8"/>
  <c r="B7" i="2"/>
  <c r="A7"/>
  <c r="C31" i="3"/>
  <c r="BE31"/>
  <c r="I7" i="2" s="1"/>
  <c r="BD31" i="3"/>
  <c r="H7" i="2" s="1"/>
  <c r="BC31" i="3"/>
  <c r="G7" i="2" s="1"/>
  <c r="BB31" i="3"/>
  <c r="F7" i="2" s="1"/>
  <c r="G31" i="3"/>
  <c r="C4"/>
  <c r="F3"/>
  <c r="C3"/>
  <c r="H15" i="2"/>
  <c r="G14"/>
  <c r="I14" s="1"/>
  <c r="C2"/>
  <c r="C1"/>
  <c r="F33" i="1"/>
  <c r="F31"/>
  <c r="F34" s="1"/>
  <c r="G22"/>
  <c r="G21"/>
  <c r="G8"/>
  <c r="E9" i="2" l="1"/>
  <c r="C16" i="1" s="1"/>
  <c r="G9" i="2"/>
  <c r="C14" i="1" s="1"/>
  <c r="I9" i="2"/>
  <c r="C20" i="1" s="1"/>
  <c r="F9" i="2"/>
  <c r="C17" i="1" s="1"/>
  <c r="H9" i="2"/>
  <c r="C15" i="1" s="1"/>
  <c r="C18" l="1"/>
  <c r="C21" s="1"/>
  <c r="C22" s="1"/>
</calcChain>
</file>

<file path=xl/sharedStrings.xml><?xml version="1.0" encoding="utf-8"?>
<sst xmlns="http://schemas.openxmlformats.org/spreadsheetml/2006/main" count="174" uniqueCount="127">
  <si>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</si>
  <si>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</si>
  <si>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</si>
  <si>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</si>
  <si>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</si>
  <si>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</si>
  <si>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</si>
  <si>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</si>
  <si>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</si>
  <si>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</si>
  <si>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</si>
  <si>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</si>
  <si>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</si>
  <si>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</si>
  <si>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</si>
  <si>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</si>
  <si>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</si>
  <si>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</si>
  <si>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</si>
  <si>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</si>
  <si>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</si>
  <si>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</si>
  <si>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</si>
  <si>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</si>
  <si>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</si>
  <si>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</si>
  <si>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</si>
  <si>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</si>
  <si>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</si>
  <si>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</si>
  <si>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</si>
  <si>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</si>
  <si>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</si>
  <si>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</si>
  <si>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</si>
  <si>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</si>
  <si>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</si>
  <si>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</si>
  <si>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</si>
  <si>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</si>
  <si>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</si>
  <si>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</si>
  <si>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</si>
  <si>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</si>
  <si>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</si>
  <si>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</si>
  <si>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</si>
  <si>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</si>
  <si>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</si>
  <si>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</si>
  <si>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</si>
  <si>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</si>
  <si>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</si>
  <si>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</si>
  <si>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</si>
  <si>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</si>
  <si>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</si>
  <si>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</si>
  <si>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</si>
  <si>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</si>
  <si>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</si>
  <si>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</si>
  <si>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</si>
  <si>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</si>
  <si>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</si>
  <si>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</si>
  <si>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</si>
  <si>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</si>
  <si>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</si>
  <si>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</si>
  <si>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Výsadby - opatření "A"</t>
  </si>
  <si>
    <t>SO.1. - vlastní výsadba</t>
  </si>
  <si>
    <t>111 10-3202.R00</t>
  </si>
  <si>
    <t xml:space="preserve">Kosení travního porostu stř.hustého ve veg. období </t>
  </si>
  <si>
    <t>har</t>
  </si>
  <si>
    <t>185 80-3101.R00</t>
  </si>
  <si>
    <t xml:space="preserve">Shrabání pokoseného divokého porostu </t>
  </si>
  <si>
    <t>183 10-2135.R00</t>
  </si>
  <si>
    <t xml:space="preserve">Hloub. jamek bez výměny půdy do 0,4 m3, svah 1:2 </t>
  </si>
  <si>
    <t>kus</t>
  </si>
  <si>
    <t>112 10-1103.R00</t>
  </si>
  <si>
    <t xml:space="preserve">Kácení stromů listnatých o průměru kmene 50-70 cm </t>
  </si>
  <si>
    <t>184 80-6114.R00</t>
  </si>
  <si>
    <t xml:space="preserve">Řez průklestem netrnitých stromů D koruny do 8 m </t>
  </si>
  <si>
    <t>111 20-1501.R00</t>
  </si>
  <si>
    <t xml:space="preserve">Spálení větví stromů o průměru nad 100 mm </t>
  </si>
  <si>
    <t>01</t>
  </si>
  <si>
    <t>Rozmanipulování kmenů stromů a uložení do hranic případně odvoz do 2 km</t>
  </si>
  <si>
    <t>184 10-1114.RAA</t>
  </si>
  <si>
    <t>Výsadba stromu prostokoř. v rovině, výšky do 200cm bez dodávky dřeviny</t>
  </si>
  <si>
    <t>02</t>
  </si>
  <si>
    <t xml:space="preserve">Příplatek za výsadbu stromů ve svahu 1:2 </t>
  </si>
  <si>
    <t>184 80-1122.R00</t>
  </si>
  <si>
    <t xml:space="preserve">Ošetřování vysazených dřevin soliterních, svah 1:2 </t>
  </si>
  <si>
    <t>184 80-4112.R00</t>
  </si>
  <si>
    <t xml:space="preserve">Ochrana dřevin před okusem z drát.pletiva v rovině </t>
  </si>
  <si>
    <t>184 80-4114.R00</t>
  </si>
  <si>
    <t xml:space="preserve">Příplatek za ochranu před okusem na svahu 1 : 2 </t>
  </si>
  <si>
    <t>184 80-4113.R00</t>
  </si>
  <si>
    <t xml:space="preserve">Ochrana dřevin před okusem chemicky v rovině </t>
  </si>
  <si>
    <t>184 20-2111.R00</t>
  </si>
  <si>
    <t xml:space="preserve">Ukotvení dřeviny kůly D do 10 cm, dl. do 2 m </t>
  </si>
  <si>
    <t>185 80-2124.R00</t>
  </si>
  <si>
    <t xml:space="preserve">Hnojení umělým hnojivem k rostlinám na svahu 1:2 </t>
  </si>
  <si>
    <t>t</t>
  </si>
  <si>
    <t>185 80-4311.R00</t>
  </si>
  <si>
    <t xml:space="preserve">Zalití rostlin vodou plochy do 20 m2 </t>
  </si>
  <si>
    <t>m3</t>
  </si>
  <si>
    <t>185 85-1111.R00</t>
  </si>
  <si>
    <t xml:space="preserve">Dovoz vody pro zálivku rostlin do 6 km </t>
  </si>
  <si>
    <t>03</t>
  </si>
  <si>
    <t xml:space="preserve">Třešeň, prostokořen, výšky 1,8 - 2,2 m </t>
  </si>
  <si>
    <t>04</t>
  </si>
  <si>
    <t xml:space="preserve">Kůl ke stromu výšky 2 m </t>
  </si>
  <si>
    <t>05</t>
  </si>
  <si>
    <t xml:space="preserve">Chránička pletivo, výška 1,5 m </t>
  </si>
  <si>
    <t>06</t>
  </si>
  <si>
    <t xml:space="preserve">Hnojivo CERERIT </t>
  </si>
  <si>
    <t>kg</t>
  </si>
  <si>
    <t>07</t>
  </si>
  <si>
    <t xml:space="preserve">Nátěr proti okusu ( SANATEX ) </t>
  </si>
  <si>
    <t>99</t>
  </si>
  <si>
    <t>Staveništní přesun hmot</t>
  </si>
  <si>
    <t>998 23-1311.R00</t>
  </si>
  <si>
    <t xml:space="preserve">Přesun hmot pro sadovnické a krajin. úpravy do 5km </t>
  </si>
  <si>
    <t>HYDROREAL s.r.o.</t>
  </si>
  <si>
    <t>MZe, Pozemkový úřad v Jičíně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</si>
</sst>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7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71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70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 t="s">
        <v>126</v>
      </c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125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10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10</v>
      </c>
      <c r="D31" s="15" t="s">
        <v>40</v>
      </c>
      <c r="E31" s="16"/>
      <c r="F31" s="65">
        <f>ROUND(PRODUCT(F30,C31/100),1)</f>
        <v>0</v>
      </c>
      <c r="G31" s="29"/>
    </row>
    <row r="32" spans="1:7">
      <c r="A32" s="13" t="s">
        <v>39</v>
      </c>
      <c r="B32" s="15"/>
      <c r="C32" s="63">
        <v>20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20</v>
      </c>
      <c r="D33" s="15" t="s">
        <v>40</v>
      </c>
      <c r="E33" s="16"/>
      <c r="F33" s="65">
        <f>ROUND(PRODUCT(F32,C33/100),1)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6"/>
  <sheetViews>
    <sheetView workbookViewId="0">
      <selection activeCell="A14" sqref="A1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Výsadby - opatření "A"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SO.1. - vlastní výsadba</v>
      </c>
      <c r="D2" s="87"/>
      <c r="E2" s="88"/>
      <c r="F2" s="87"/>
      <c r="G2" s="89"/>
      <c r="H2" s="89"/>
      <c r="I2" s="90"/>
    </row>
    <row r="3" spans="1:57" ht="13.5" thickTop="1">
      <c r="F3" s="11"/>
    </row>
    <row r="4" spans="1:57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/>
    <row r="6" spans="1:57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>
      <c r="A7" s="193" t="str">
        <f>Položky!B7</f>
        <v>1</v>
      </c>
      <c r="B7" s="99" t="str">
        <f>Položky!C7</f>
        <v>Zemní práce</v>
      </c>
      <c r="C7" s="100"/>
      <c r="D7" s="101"/>
      <c r="E7" s="194">
        <f>Položky!BA31</f>
        <v>0</v>
      </c>
      <c r="F7" s="195">
        <f>Položky!BB31</f>
        <v>0</v>
      </c>
      <c r="G7" s="195">
        <f>Položky!BC31</f>
        <v>0</v>
      </c>
      <c r="H7" s="195">
        <f>Položky!BD31</f>
        <v>0</v>
      </c>
      <c r="I7" s="196">
        <f>Položky!BE31</f>
        <v>0</v>
      </c>
    </row>
    <row r="8" spans="1:57" s="11" customFormat="1" ht="13.5" thickBot="1">
      <c r="A8" s="193" t="str">
        <f>Položky!B32</f>
        <v>99</v>
      </c>
      <c r="B8" s="99" t="str">
        <f>Položky!C32</f>
        <v>Staveništní přesun hmot</v>
      </c>
      <c r="C8" s="100"/>
      <c r="D8" s="101"/>
      <c r="E8" s="194">
        <f>Položky!BA34</f>
        <v>0</v>
      </c>
      <c r="F8" s="195">
        <f>Položky!BB34</f>
        <v>0</v>
      </c>
      <c r="G8" s="195">
        <f>Položky!BC34</f>
        <v>0</v>
      </c>
      <c r="H8" s="195">
        <f>Položky!BD34</f>
        <v>0</v>
      </c>
      <c r="I8" s="196">
        <f>Položky!BE34</f>
        <v>0</v>
      </c>
    </row>
    <row r="9" spans="1:57" s="107" customFormat="1" ht="13.5" thickBot="1">
      <c r="A9" s="102"/>
      <c r="B9" s="94" t="s">
        <v>50</v>
      </c>
      <c r="C9" s="94"/>
      <c r="D9" s="103"/>
      <c r="E9" s="104">
        <f>SUM(E7:E8)</f>
        <v>0</v>
      </c>
      <c r="F9" s="105">
        <f>SUM(F7:F8)</f>
        <v>0</v>
      </c>
      <c r="G9" s="105">
        <f>SUM(G7:G8)</f>
        <v>0</v>
      </c>
      <c r="H9" s="105">
        <f>SUM(H7:H8)</f>
        <v>0</v>
      </c>
      <c r="I9" s="106">
        <f>SUM(I7:I8)</f>
        <v>0</v>
      </c>
    </row>
    <row r="10" spans="1:57">
      <c r="A10" s="100"/>
      <c r="B10" s="100"/>
      <c r="C10" s="100"/>
      <c r="D10" s="100"/>
      <c r="E10" s="100"/>
      <c r="F10" s="100"/>
      <c r="G10" s="100"/>
      <c r="H10" s="100"/>
      <c r="I10" s="100"/>
    </row>
    <row r="11" spans="1:57" ht="19.5" customHeight="1">
      <c r="A11" s="108" t="s">
        <v>51</v>
      </c>
      <c r="B11" s="108"/>
      <c r="C11" s="108"/>
      <c r="D11" s="108"/>
      <c r="E11" s="108"/>
      <c r="F11" s="108"/>
      <c r="G11" s="109"/>
      <c r="H11" s="108"/>
      <c r="I11" s="108"/>
      <c r="BA11" s="32"/>
      <c r="BB11" s="32"/>
      <c r="BC11" s="32"/>
      <c r="BD11" s="32"/>
      <c r="BE11" s="32"/>
    </row>
    <row r="12" spans="1:57" ht="13.5" thickBot="1">
      <c r="A12" s="110"/>
      <c r="B12" s="110"/>
      <c r="C12" s="110"/>
      <c r="D12" s="110"/>
      <c r="E12" s="110"/>
      <c r="F12" s="110"/>
      <c r="G12" s="110"/>
      <c r="H12" s="110"/>
      <c r="I12" s="110"/>
    </row>
    <row r="13" spans="1:57">
      <c r="A13" s="111" t="s">
        <v>52</v>
      </c>
      <c r="B13" s="112"/>
      <c r="C13" s="112"/>
      <c r="D13" s="113"/>
      <c r="E13" s="114" t="s">
        <v>53</v>
      </c>
      <c r="F13" s="115" t="s">
        <v>54</v>
      </c>
      <c r="G13" s="116" t="s">
        <v>55</v>
      </c>
      <c r="H13" s="117"/>
      <c r="I13" s="118" t="s">
        <v>53</v>
      </c>
    </row>
    <row r="14" spans="1:57">
      <c r="A14" s="119"/>
      <c r="B14" s="120"/>
      <c r="C14" s="120"/>
      <c r="D14" s="121"/>
      <c r="E14" s="122"/>
      <c r="F14" s="123"/>
      <c r="G14" s="124">
        <f>CHOOSE(BA14+1,HSV+PSV,HSV+PSV+Mont,HSV+PSV+Dodavka+Mont,HSV,PSV,Mont,Dodavka,Mont+Dodavka,0)</f>
        <v>0</v>
      </c>
      <c r="H14" s="125"/>
      <c r="I14" s="126">
        <f>E14+F14*G14/100</f>
        <v>0</v>
      </c>
      <c r="BA14">
        <v>8</v>
      </c>
    </row>
    <row r="15" spans="1:57" ht="13.5" thickBot="1">
      <c r="A15" s="127"/>
      <c r="B15" s="128" t="s">
        <v>56</v>
      </c>
      <c r="C15" s="129"/>
      <c r="D15" s="130"/>
      <c r="E15" s="131"/>
      <c r="F15" s="132"/>
      <c r="G15" s="132"/>
      <c r="H15" s="133">
        <f>SUM(H14:H14)</f>
        <v>0</v>
      </c>
      <c r="I15" s="134"/>
    </row>
    <row r="16" spans="1:57">
      <c r="A16" s="110"/>
      <c r="B16" s="110"/>
      <c r="C16" s="110"/>
      <c r="D16" s="110"/>
      <c r="E16" s="110"/>
      <c r="F16" s="110"/>
      <c r="G16" s="110"/>
      <c r="H16" s="110"/>
      <c r="I16" s="110"/>
    </row>
    <row r="17" spans="2:9">
      <c r="B17" s="107"/>
      <c r="F17" s="135"/>
      <c r="G17" s="136"/>
      <c r="H17" s="136"/>
      <c r="I17" s="137"/>
    </row>
    <row r="18" spans="2:9">
      <c r="F18" s="135"/>
      <c r="G18" s="136"/>
      <c r="H18" s="136"/>
      <c r="I18" s="137"/>
    </row>
    <row r="19" spans="2:9">
      <c r="F19" s="135"/>
      <c r="G19" s="136"/>
      <c r="H19" s="136"/>
      <c r="I19" s="137"/>
    </row>
    <row r="20" spans="2:9">
      <c r="F20" s="135"/>
      <c r="G20" s="136"/>
      <c r="H20" s="136"/>
      <c r="I20" s="137"/>
    </row>
    <row r="21" spans="2:9">
      <c r="F21" s="135"/>
      <c r="G21" s="136"/>
      <c r="H21" s="136"/>
      <c r="I21" s="137"/>
    </row>
    <row r="22" spans="2:9">
      <c r="F22" s="135"/>
      <c r="G22" s="136"/>
      <c r="H22" s="136"/>
      <c r="I22" s="137"/>
    </row>
    <row r="23" spans="2:9">
      <c r="F23" s="135"/>
      <c r="G23" s="136"/>
      <c r="H23" s="136"/>
      <c r="I23" s="137"/>
    </row>
    <row r="24" spans="2:9">
      <c r="F24" s="135"/>
      <c r="G24" s="136"/>
      <c r="H24" s="136"/>
      <c r="I24" s="137"/>
    </row>
    <row r="25" spans="2:9">
      <c r="F25" s="135"/>
      <c r="G25" s="136"/>
      <c r="H25" s="136"/>
      <c r="I25" s="137"/>
    </row>
    <row r="26" spans="2:9">
      <c r="F26" s="135"/>
      <c r="G26" s="136"/>
      <c r="H26" s="136"/>
      <c r="I26" s="137"/>
    </row>
    <row r="27" spans="2:9">
      <c r="F27" s="135"/>
      <c r="G27" s="136"/>
      <c r="H27" s="136"/>
      <c r="I27" s="137"/>
    </row>
    <row r="28" spans="2:9">
      <c r="F28" s="135"/>
      <c r="G28" s="136"/>
      <c r="H28" s="136"/>
      <c r="I28" s="137"/>
    </row>
    <row r="29" spans="2:9">
      <c r="F29" s="135"/>
      <c r="G29" s="136"/>
      <c r="H29" s="136"/>
      <c r="I29" s="137"/>
    </row>
    <row r="30" spans="2:9">
      <c r="F30" s="135"/>
      <c r="G30" s="136"/>
      <c r="H30" s="136"/>
      <c r="I30" s="137"/>
    </row>
    <row r="31" spans="2:9">
      <c r="F31" s="135"/>
      <c r="G31" s="136"/>
      <c r="H31" s="136"/>
      <c r="I31" s="137"/>
    </row>
    <row r="32" spans="2:9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07"/>
  <sheetViews>
    <sheetView showGridLines="0" showZeros="0" zoomScaleNormal="100" workbookViewId="0">
      <selection activeCell="A34" sqref="A34:IV36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Výsadby - opatření "A"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SO.1. - vlastní výsadba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72</v>
      </c>
      <c r="C8" s="175" t="s">
        <v>73</v>
      </c>
      <c r="D8" s="176" t="s">
        <v>74</v>
      </c>
      <c r="E8" s="177">
        <v>0.1079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75</v>
      </c>
      <c r="C9" s="175" t="s">
        <v>76</v>
      </c>
      <c r="D9" s="176" t="s">
        <v>74</v>
      </c>
      <c r="E9" s="177">
        <v>0.1079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3">
        <v>3</v>
      </c>
      <c r="B10" s="174" t="s">
        <v>77</v>
      </c>
      <c r="C10" s="175" t="s">
        <v>78</v>
      </c>
      <c r="D10" s="176" t="s">
        <v>79</v>
      </c>
      <c r="E10" s="177">
        <v>41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3">
        <v>4</v>
      </c>
      <c r="B11" s="174" t="s">
        <v>80</v>
      </c>
      <c r="C11" s="175" t="s">
        <v>81</v>
      </c>
      <c r="D11" s="176" t="s">
        <v>79</v>
      </c>
      <c r="E11" s="177">
        <v>3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>
      <c r="A12" s="173">
        <v>5</v>
      </c>
      <c r="B12" s="174" t="s">
        <v>82</v>
      </c>
      <c r="C12" s="175" t="s">
        <v>83</v>
      </c>
      <c r="D12" s="176" t="s">
        <v>79</v>
      </c>
      <c r="E12" s="177">
        <v>5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>
      <c r="A13" s="173">
        <v>6</v>
      </c>
      <c r="B13" s="174" t="s">
        <v>84</v>
      </c>
      <c r="C13" s="175" t="s">
        <v>85</v>
      </c>
      <c r="D13" s="176" t="s">
        <v>79</v>
      </c>
      <c r="E13" s="177">
        <v>3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2.99E-3</v>
      </c>
    </row>
    <row r="14" spans="1:104" ht="22.5">
      <c r="A14" s="173">
        <v>7</v>
      </c>
      <c r="B14" s="174" t="s">
        <v>86</v>
      </c>
      <c r="C14" s="175" t="s">
        <v>87</v>
      </c>
      <c r="D14" s="176" t="s">
        <v>68</v>
      </c>
      <c r="E14" s="177">
        <v>3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ht="22.5">
      <c r="A15" s="173">
        <v>8</v>
      </c>
      <c r="B15" s="174" t="s">
        <v>88</v>
      </c>
      <c r="C15" s="175" t="s">
        <v>89</v>
      </c>
      <c r="D15" s="176" t="s">
        <v>79</v>
      </c>
      <c r="E15" s="177">
        <v>41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5.47E-3</v>
      </c>
    </row>
    <row r="16" spans="1:104">
      <c r="A16" s="173">
        <v>9</v>
      </c>
      <c r="B16" s="174" t="s">
        <v>90</v>
      </c>
      <c r="C16" s="175" t="s">
        <v>91</v>
      </c>
      <c r="D16" s="176" t="s">
        <v>68</v>
      </c>
      <c r="E16" s="177">
        <v>41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>
      <c r="A17" s="173">
        <v>10</v>
      </c>
      <c r="B17" s="174" t="s">
        <v>92</v>
      </c>
      <c r="C17" s="175" t="s">
        <v>93</v>
      </c>
      <c r="D17" s="176" t="s">
        <v>79</v>
      </c>
      <c r="E17" s="177">
        <v>41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10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0</v>
      </c>
    </row>
    <row r="18" spans="1:104">
      <c r="A18" s="173">
        <v>11</v>
      </c>
      <c r="B18" s="174" t="s">
        <v>94</v>
      </c>
      <c r="C18" s="175" t="s">
        <v>95</v>
      </c>
      <c r="D18" s="176" t="s">
        <v>79</v>
      </c>
      <c r="E18" s="177">
        <v>41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11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>
      <c r="A19" s="173">
        <v>12</v>
      </c>
      <c r="B19" s="174" t="s">
        <v>96</v>
      </c>
      <c r="C19" s="175" t="s">
        <v>97</v>
      </c>
      <c r="D19" s="176" t="s">
        <v>79</v>
      </c>
      <c r="E19" s="177">
        <v>41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12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>
      <c r="A20" s="173">
        <v>13</v>
      </c>
      <c r="B20" s="174" t="s">
        <v>98</v>
      </c>
      <c r="C20" s="175" t="s">
        <v>99</v>
      </c>
      <c r="D20" s="176" t="s">
        <v>79</v>
      </c>
      <c r="E20" s="177">
        <v>41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13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>
      <c r="A21" s="173">
        <v>14</v>
      </c>
      <c r="B21" s="174" t="s">
        <v>96</v>
      </c>
      <c r="C21" s="175" t="s">
        <v>97</v>
      </c>
      <c r="D21" s="176" t="s">
        <v>79</v>
      </c>
      <c r="E21" s="177">
        <v>41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14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0</v>
      </c>
    </row>
    <row r="22" spans="1:104">
      <c r="A22" s="173">
        <v>15</v>
      </c>
      <c r="B22" s="174" t="s">
        <v>100</v>
      </c>
      <c r="C22" s="175" t="s">
        <v>101</v>
      </c>
      <c r="D22" s="176" t="s">
        <v>79</v>
      </c>
      <c r="E22" s="177">
        <v>41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15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4.4999999999999999E-4</v>
      </c>
    </row>
    <row r="23" spans="1:104">
      <c r="A23" s="173">
        <v>16</v>
      </c>
      <c r="B23" s="174" t="s">
        <v>102</v>
      </c>
      <c r="C23" s="175" t="s">
        <v>103</v>
      </c>
      <c r="D23" s="176" t="s">
        <v>104</v>
      </c>
      <c r="E23" s="177">
        <v>3.0000000000000001E-3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16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0</v>
      </c>
    </row>
    <row r="24" spans="1:104">
      <c r="A24" s="173">
        <v>17</v>
      </c>
      <c r="B24" s="174" t="s">
        <v>105</v>
      </c>
      <c r="C24" s="175" t="s">
        <v>106</v>
      </c>
      <c r="D24" s="176" t="s">
        <v>107</v>
      </c>
      <c r="E24" s="177">
        <v>1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17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>
      <c r="A25" s="173">
        <v>18</v>
      </c>
      <c r="B25" s="174" t="s">
        <v>108</v>
      </c>
      <c r="C25" s="175" t="s">
        <v>109</v>
      </c>
      <c r="D25" s="176" t="s">
        <v>107</v>
      </c>
      <c r="E25" s="177">
        <v>1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18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>
      <c r="A26" s="173">
        <v>19</v>
      </c>
      <c r="B26" s="174" t="s">
        <v>110</v>
      </c>
      <c r="C26" s="175" t="s">
        <v>111</v>
      </c>
      <c r="D26" s="176" t="s">
        <v>68</v>
      </c>
      <c r="E26" s="177">
        <v>41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19</v>
      </c>
      <c r="AZ26" s="139">
        <v>1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3.0000000000000001E-3</v>
      </c>
    </row>
    <row r="27" spans="1:104">
      <c r="A27" s="173">
        <v>20</v>
      </c>
      <c r="B27" s="174" t="s">
        <v>112</v>
      </c>
      <c r="C27" s="175" t="s">
        <v>113</v>
      </c>
      <c r="D27" s="176" t="s">
        <v>68</v>
      </c>
      <c r="E27" s="177">
        <v>41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20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7.0000000000000001E-3</v>
      </c>
    </row>
    <row r="28" spans="1:104">
      <c r="A28" s="173">
        <v>21</v>
      </c>
      <c r="B28" s="174" t="s">
        <v>114</v>
      </c>
      <c r="C28" s="175" t="s">
        <v>115</v>
      </c>
      <c r="D28" s="176" t="s">
        <v>68</v>
      </c>
      <c r="E28" s="177">
        <v>41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21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1E-3</v>
      </c>
    </row>
    <row r="29" spans="1:104">
      <c r="A29" s="173">
        <v>22</v>
      </c>
      <c r="B29" s="174" t="s">
        <v>116</v>
      </c>
      <c r="C29" s="175" t="s">
        <v>117</v>
      </c>
      <c r="D29" s="176" t="s">
        <v>118</v>
      </c>
      <c r="E29" s="177">
        <v>1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22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1E-3</v>
      </c>
    </row>
    <row r="30" spans="1:104">
      <c r="A30" s="173">
        <v>23</v>
      </c>
      <c r="B30" s="174" t="s">
        <v>119</v>
      </c>
      <c r="C30" s="175" t="s">
        <v>120</v>
      </c>
      <c r="D30" s="176" t="s">
        <v>118</v>
      </c>
      <c r="E30" s="177">
        <v>2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23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1E-3</v>
      </c>
    </row>
    <row r="31" spans="1:104">
      <c r="A31" s="179"/>
      <c r="B31" s="180" t="s">
        <v>69</v>
      </c>
      <c r="C31" s="181" t="str">
        <f>CONCATENATE(B7," ",C7)</f>
        <v>1 Zemní práce</v>
      </c>
      <c r="D31" s="179"/>
      <c r="E31" s="182"/>
      <c r="F31" s="182"/>
      <c r="G31" s="183">
        <f>SUM(G7:G30)</f>
        <v>0</v>
      </c>
      <c r="O31" s="172">
        <v>4</v>
      </c>
      <c r="BA31" s="184">
        <f>SUM(BA7:BA30)</f>
        <v>0</v>
      </c>
      <c r="BB31" s="184">
        <f>SUM(BB7:BB30)</f>
        <v>0</v>
      </c>
      <c r="BC31" s="184">
        <f>SUM(BC7:BC30)</f>
        <v>0</v>
      </c>
      <c r="BD31" s="184">
        <f>SUM(BD7:BD30)</f>
        <v>0</v>
      </c>
      <c r="BE31" s="184">
        <f>SUM(BE7:BE30)</f>
        <v>0</v>
      </c>
    </row>
    <row r="32" spans="1:104">
      <c r="A32" s="165" t="s">
        <v>65</v>
      </c>
      <c r="B32" s="166" t="s">
        <v>121</v>
      </c>
      <c r="C32" s="167" t="s">
        <v>122</v>
      </c>
      <c r="D32" s="168"/>
      <c r="E32" s="169"/>
      <c r="F32" s="169"/>
      <c r="G32" s="170"/>
      <c r="H32" s="171"/>
      <c r="I32" s="171"/>
      <c r="O32" s="172">
        <v>1</v>
      </c>
    </row>
    <row r="33" spans="1:104">
      <c r="A33" s="173">
        <v>24</v>
      </c>
      <c r="B33" s="174" t="s">
        <v>123</v>
      </c>
      <c r="C33" s="175" t="s">
        <v>124</v>
      </c>
      <c r="D33" s="176" t="s">
        <v>104</v>
      </c>
      <c r="E33" s="177">
        <v>0.70569999999999999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24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</v>
      </c>
    </row>
    <row r="34" spans="1:104">
      <c r="A34" s="179"/>
      <c r="B34" s="180" t="s">
        <v>69</v>
      </c>
      <c r="C34" s="181" t="str">
        <f>CONCATENATE(B32," ",C32)</f>
        <v>99 Staveništní přesun hmot</v>
      </c>
      <c r="D34" s="179"/>
      <c r="E34" s="182"/>
      <c r="F34" s="182"/>
      <c r="G34" s="183">
        <f>SUM(G32:G33)</f>
        <v>0</v>
      </c>
      <c r="O34" s="172">
        <v>4</v>
      </c>
      <c r="BA34" s="184">
        <f>SUM(BA32:BA33)</f>
        <v>0</v>
      </c>
      <c r="BB34" s="184">
        <f>SUM(BB32:BB33)</f>
        <v>0</v>
      </c>
      <c r="BC34" s="184">
        <f>SUM(BC32:BC33)</f>
        <v>0</v>
      </c>
      <c r="BD34" s="184">
        <f>SUM(BD32:BD33)</f>
        <v>0</v>
      </c>
      <c r="BE34" s="184">
        <f>SUM(BE32:BE33)</f>
        <v>0</v>
      </c>
    </row>
    <row r="35" spans="1:104">
      <c r="A35" s="140"/>
      <c r="B35" s="140"/>
      <c r="C35" s="140"/>
      <c r="D35" s="140"/>
      <c r="E35" s="140"/>
      <c r="F35" s="140"/>
      <c r="G35" s="140"/>
    </row>
    <row r="36" spans="1:104">
      <c r="E36" s="139"/>
    </row>
    <row r="37" spans="1:104">
      <c r="E37" s="139"/>
    </row>
    <row r="38" spans="1:104">
      <c r="E38" s="139"/>
    </row>
    <row r="39" spans="1:104">
      <c r="E39" s="139"/>
    </row>
    <row r="40" spans="1:104">
      <c r="E40" s="139"/>
    </row>
    <row r="41" spans="1:104">
      <c r="E41" s="139"/>
    </row>
    <row r="42" spans="1:104">
      <c r="E42" s="139"/>
    </row>
    <row r="43" spans="1:104">
      <c r="E43" s="139"/>
    </row>
    <row r="44" spans="1:104">
      <c r="E44" s="139"/>
    </row>
    <row r="45" spans="1:104">
      <c r="E45" s="139"/>
    </row>
    <row r="46" spans="1:104">
      <c r="E46" s="139"/>
    </row>
    <row r="47" spans="1:104">
      <c r="E47" s="139"/>
    </row>
    <row r="48" spans="1:104">
      <c r="E48" s="139"/>
    </row>
    <row r="49" spans="1:7">
      <c r="E49" s="139"/>
    </row>
    <row r="50" spans="1:7">
      <c r="E50" s="139"/>
    </row>
    <row r="51" spans="1:7">
      <c r="E51" s="139"/>
    </row>
    <row r="52" spans="1:7">
      <c r="E52" s="139"/>
    </row>
    <row r="53" spans="1:7">
      <c r="E53" s="139"/>
    </row>
    <row r="54" spans="1:7">
      <c r="E54" s="139"/>
    </row>
    <row r="55" spans="1:7">
      <c r="E55" s="139"/>
    </row>
    <row r="56" spans="1:7">
      <c r="E56" s="139"/>
    </row>
    <row r="57" spans="1:7">
      <c r="E57" s="139"/>
    </row>
    <row r="58" spans="1:7">
      <c r="A58" s="185"/>
      <c r="B58" s="185"/>
      <c r="C58" s="185"/>
      <c r="D58" s="185"/>
      <c r="E58" s="185"/>
      <c r="F58" s="185"/>
      <c r="G58" s="185"/>
    </row>
    <row r="59" spans="1:7">
      <c r="A59" s="185"/>
      <c r="B59" s="185"/>
      <c r="C59" s="185"/>
      <c r="D59" s="185"/>
      <c r="E59" s="185"/>
      <c r="F59" s="185"/>
      <c r="G59" s="185"/>
    </row>
    <row r="60" spans="1:7">
      <c r="A60" s="185"/>
      <c r="B60" s="185"/>
      <c r="C60" s="185"/>
      <c r="D60" s="185"/>
      <c r="E60" s="185"/>
      <c r="F60" s="185"/>
      <c r="G60" s="185"/>
    </row>
    <row r="61" spans="1:7">
      <c r="A61" s="185"/>
      <c r="B61" s="185"/>
      <c r="C61" s="185"/>
      <c r="D61" s="185"/>
      <c r="E61" s="185"/>
      <c r="F61" s="185"/>
      <c r="G61" s="185"/>
    </row>
    <row r="62" spans="1:7">
      <c r="E62" s="139"/>
    </row>
    <row r="63" spans="1:7">
      <c r="E63" s="139"/>
    </row>
    <row r="64" spans="1:7">
      <c r="E64" s="139"/>
    </row>
    <row r="65" spans="5:5">
      <c r="E65" s="139"/>
    </row>
    <row r="66" spans="5:5">
      <c r="E66" s="139"/>
    </row>
    <row r="67" spans="5:5">
      <c r="E67" s="139"/>
    </row>
    <row r="68" spans="5:5">
      <c r="E68" s="139"/>
    </row>
    <row r="69" spans="5:5">
      <c r="E69" s="139"/>
    </row>
    <row r="70" spans="5:5">
      <c r="E70" s="139"/>
    </row>
    <row r="71" spans="5:5">
      <c r="E71" s="139"/>
    </row>
    <row r="72" spans="5:5">
      <c r="E72" s="139"/>
    </row>
    <row r="73" spans="5:5">
      <c r="E73" s="139"/>
    </row>
    <row r="74" spans="5:5">
      <c r="E74" s="139"/>
    </row>
    <row r="75" spans="5:5">
      <c r="E75" s="139"/>
    </row>
    <row r="76" spans="5:5">
      <c r="E76" s="139"/>
    </row>
    <row r="77" spans="5:5">
      <c r="E77" s="139"/>
    </row>
    <row r="78" spans="5:5">
      <c r="E78" s="139"/>
    </row>
    <row r="79" spans="5:5">
      <c r="E79" s="139"/>
    </row>
    <row r="80" spans="5:5">
      <c r="E80" s="139"/>
    </row>
    <row r="81" spans="1:7">
      <c r="E81" s="139"/>
    </row>
    <row r="82" spans="1:7">
      <c r="E82" s="139"/>
    </row>
    <row r="83" spans="1:7">
      <c r="E83" s="139"/>
    </row>
    <row r="84" spans="1:7">
      <c r="E84" s="139"/>
    </row>
    <row r="85" spans="1:7">
      <c r="E85" s="139"/>
    </row>
    <row r="86" spans="1:7">
      <c r="E86" s="139"/>
    </row>
    <row r="87" spans="1:7">
      <c r="E87" s="139"/>
    </row>
    <row r="88" spans="1:7">
      <c r="E88" s="139"/>
    </row>
    <row r="89" spans="1:7">
      <c r="E89" s="139"/>
    </row>
    <row r="90" spans="1:7">
      <c r="E90" s="139"/>
    </row>
    <row r="91" spans="1:7">
      <c r="E91" s="139"/>
    </row>
    <row r="92" spans="1:7">
      <c r="E92" s="139"/>
    </row>
    <row r="93" spans="1:7">
      <c r="A93" s="186"/>
      <c r="B93" s="186"/>
    </row>
    <row r="94" spans="1:7">
      <c r="A94" s="185"/>
      <c r="B94" s="185"/>
      <c r="C94" s="188"/>
      <c r="D94" s="188"/>
      <c r="E94" s="189"/>
      <c r="F94" s="188"/>
      <c r="G94" s="190"/>
    </row>
    <row r="95" spans="1:7">
      <c r="A95" s="191"/>
      <c r="B95" s="191"/>
      <c r="C95" s="185"/>
      <c r="D95" s="185"/>
      <c r="E95" s="192"/>
      <c r="F95" s="185"/>
      <c r="G95" s="185"/>
    </row>
    <row r="96" spans="1:7">
      <c r="A96" s="185"/>
      <c r="B96" s="185"/>
      <c r="C96" s="185"/>
      <c r="D96" s="185"/>
      <c r="E96" s="192"/>
      <c r="F96" s="185"/>
      <c r="G96" s="185"/>
    </row>
    <row r="97" spans="1:7">
      <c r="A97" s="185"/>
      <c r="B97" s="185"/>
      <c r="C97" s="185"/>
      <c r="D97" s="185"/>
      <c r="E97" s="192"/>
      <c r="F97" s="185"/>
      <c r="G97" s="185"/>
    </row>
    <row r="98" spans="1:7">
      <c r="A98" s="185"/>
      <c r="B98" s="185"/>
      <c r="C98" s="185"/>
      <c r="D98" s="185"/>
      <c r="E98" s="192"/>
      <c r="F98" s="185"/>
      <c r="G98" s="185"/>
    </row>
    <row r="99" spans="1:7">
      <c r="A99" s="185"/>
      <c r="B99" s="185"/>
      <c r="C99" s="185"/>
      <c r="D99" s="185"/>
      <c r="E99" s="192"/>
      <c r="F99" s="185"/>
      <c r="G99" s="185"/>
    </row>
    <row r="100" spans="1:7">
      <c r="A100" s="185"/>
      <c r="B100" s="185"/>
      <c r="C100" s="185"/>
      <c r="D100" s="185"/>
      <c r="E100" s="192"/>
      <c r="F100" s="185"/>
      <c r="G100" s="185"/>
    </row>
    <row r="101" spans="1:7">
      <c r="A101" s="185"/>
      <c r="B101" s="185"/>
      <c r="C101" s="185"/>
      <c r="D101" s="185"/>
      <c r="E101" s="192"/>
      <c r="F101" s="185"/>
      <c r="G101" s="185"/>
    </row>
    <row r="102" spans="1:7">
      <c r="A102" s="185"/>
      <c r="B102" s="185"/>
      <c r="C102" s="185"/>
      <c r="D102" s="185"/>
      <c r="E102" s="192"/>
      <c r="F102" s="185"/>
      <c r="G102" s="185"/>
    </row>
    <row r="103" spans="1:7">
      <c r="A103" s="185"/>
      <c r="B103" s="185"/>
      <c r="C103" s="185"/>
      <c r="D103" s="185"/>
      <c r="E103" s="192"/>
      <c r="F103" s="185"/>
      <c r="G103" s="185"/>
    </row>
    <row r="104" spans="1:7">
      <c r="A104" s="185"/>
      <c r="B104" s="185"/>
      <c r="C104" s="185"/>
      <c r="D104" s="185"/>
      <c r="E104" s="192"/>
      <c r="F104" s="185"/>
      <c r="G104" s="185"/>
    </row>
    <row r="105" spans="1:7">
      <c r="A105" s="185"/>
      <c r="B105" s="185"/>
      <c r="C105" s="185"/>
      <c r="D105" s="185"/>
      <c r="E105" s="192"/>
      <c r="F105" s="185"/>
      <c r="G105" s="185"/>
    </row>
    <row r="106" spans="1:7">
      <c r="A106" s="185"/>
      <c r="B106" s="185"/>
      <c r="C106" s="185"/>
      <c r="D106" s="185"/>
      <c r="E106" s="192"/>
      <c r="F106" s="185"/>
      <c r="G106" s="185"/>
    </row>
    <row r="107" spans="1:7">
      <c r="A107" s="185"/>
      <c r="B107" s="185"/>
      <c r="C107" s="185"/>
      <c r="D107" s="185"/>
      <c r="E107" s="192"/>
      <c r="F107" s="185"/>
      <c r="G107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Tester</cp:lastModifiedBy>
  <dcterms:created xsi:type="dcterms:W3CDTF">2010-10-22T09:29:22Z</dcterms:created>
  <dcterms:modified xsi:type="dcterms:W3CDTF">2010-10-22T09:30:07Z</dcterms:modified>
</cp:coreProperties>
</file>